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gayanilo\Documents\Projects\NOAA IOOS GCOOS 2021-2026\Reports\"/>
    </mc:Choice>
  </mc:AlternateContent>
  <xr:revisionPtr revIDLastSave="0" documentId="13_ncr:1_{9A8BE231-68CB-42B6-A7A7-24B7B9BB3672}" xr6:coauthVersionLast="47" xr6:coauthVersionMax="47" xr10:uidLastSave="{00000000-0000-0000-0000-000000000000}"/>
  <bookViews>
    <workbookView xWindow="2775" yWindow="810" windowWidth="42990" windowHeight="17625" activeTab="1" xr2:uid="{8712CFA1-A48E-47C5-82B7-F7576C2F6385}"/>
  </bookViews>
  <sheets>
    <sheet name="Counts" sheetId="1" r:id="rId1"/>
    <sheet name="Plo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B25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5" i="1" l="1"/>
  <c r="B26" i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</calcChain>
</file>

<file path=xl/sharedStrings.xml><?xml version="1.0" encoding="utf-8"?>
<sst xmlns="http://schemas.openxmlformats.org/spreadsheetml/2006/main" count="25" uniqueCount="24">
  <si>
    <t>chlorophyll</t>
  </si>
  <si>
    <t>dewPoint</t>
  </si>
  <si>
    <t>dissolvedOxygen</t>
  </si>
  <si>
    <t>relHumidity</t>
  </si>
  <si>
    <t>turbidity</t>
  </si>
  <si>
    <t>waterLevel</t>
  </si>
  <si>
    <t>waterTemperature (Non NTL)</t>
  </si>
  <si>
    <t>oceanCurrents  (Non NTL)</t>
  </si>
  <si>
    <t>oceanCurrents (NTL)</t>
  </si>
  <si>
    <t>waterTemperature  (NTL)</t>
  </si>
  <si>
    <t>salinity (Non NTL)</t>
  </si>
  <si>
    <t>salinity (NTL)</t>
  </si>
  <si>
    <t>airTemperature (Non NTL)</t>
  </si>
  <si>
    <t>airPressure (Non NTL)</t>
  </si>
  <si>
    <t>airPressure (NTL)</t>
  </si>
  <si>
    <t>airTemperature (NTL)</t>
  </si>
  <si>
    <t>wave  (Non NTL)</t>
  </si>
  <si>
    <t>winds  (Non NTL)</t>
  </si>
  <si>
    <t>wave (NTL)</t>
  </si>
  <si>
    <t>winds (NTL)</t>
  </si>
  <si>
    <t>TOTALS</t>
  </si>
  <si>
    <t>GCOOS Data Portal: Data Count (last updated: 2024-12-02)</t>
  </si>
  <si>
    <t>Total Count per Year</t>
  </si>
  <si>
    <t>Cummulative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</si>
</sst>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3" fillId="0" borderId="1" xfId="0" applyNumberFormat="1" applyFont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GCOOS Data 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Counts!$A$25</c:f>
              <c:strCache>
                <c:ptCount val="1"/>
                <c:pt idx="0">
                  <c:v>Total Count per Year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Counts!$B$24:$AE$24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Counts!$B$25:$AE$25</c:f>
              <c:numCache>
                <c:formatCode>#,##0</c:formatCode>
                <c:ptCount val="30"/>
                <c:pt idx="0">
                  <c:v>88148</c:v>
                </c:pt>
                <c:pt idx="1">
                  <c:v>146332</c:v>
                </c:pt>
                <c:pt idx="2">
                  <c:v>155204</c:v>
                </c:pt>
                <c:pt idx="3">
                  <c:v>171997</c:v>
                </c:pt>
                <c:pt idx="4">
                  <c:v>216153</c:v>
                </c:pt>
                <c:pt idx="5">
                  <c:v>122353</c:v>
                </c:pt>
                <c:pt idx="6">
                  <c:v>129606</c:v>
                </c:pt>
                <c:pt idx="7">
                  <c:v>410614</c:v>
                </c:pt>
                <c:pt idx="8">
                  <c:v>503026</c:v>
                </c:pt>
                <c:pt idx="9">
                  <c:v>658988</c:v>
                </c:pt>
                <c:pt idx="10">
                  <c:v>21453574</c:v>
                </c:pt>
                <c:pt idx="11">
                  <c:v>44732911</c:v>
                </c:pt>
                <c:pt idx="12">
                  <c:v>50675124</c:v>
                </c:pt>
                <c:pt idx="13">
                  <c:v>52822083</c:v>
                </c:pt>
                <c:pt idx="14">
                  <c:v>59962074</c:v>
                </c:pt>
                <c:pt idx="15">
                  <c:v>49196180</c:v>
                </c:pt>
                <c:pt idx="16">
                  <c:v>46662945</c:v>
                </c:pt>
                <c:pt idx="17">
                  <c:v>54946248</c:v>
                </c:pt>
                <c:pt idx="18">
                  <c:v>65318348</c:v>
                </c:pt>
                <c:pt idx="19">
                  <c:v>85487474</c:v>
                </c:pt>
                <c:pt idx="20">
                  <c:v>80258691</c:v>
                </c:pt>
                <c:pt idx="21">
                  <c:v>72643794</c:v>
                </c:pt>
                <c:pt idx="22">
                  <c:v>54216003</c:v>
                </c:pt>
                <c:pt idx="23">
                  <c:v>72476505</c:v>
                </c:pt>
                <c:pt idx="24">
                  <c:v>53095682</c:v>
                </c:pt>
                <c:pt idx="25">
                  <c:v>101730287</c:v>
                </c:pt>
                <c:pt idx="26">
                  <c:v>157551211</c:v>
                </c:pt>
                <c:pt idx="27">
                  <c:v>211773968</c:v>
                </c:pt>
                <c:pt idx="28">
                  <c:v>203350016</c:v>
                </c:pt>
                <c:pt idx="29">
                  <c:v>151323735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4-4D76-8B20-B654D0C49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50384"/>
        <c:axId val="123205600"/>
      </c:barChart>
      <c:lineChart>
        <c:grouping val="standard"/>
        <c:varyColors val="0"/>
        <c:ser>
          <c:idx val="1"/>
          <c:order val="1"/>
          <c:tx>
            <c:strRef>
              <c:f>Counts!$A$26</c:f>
              <c:strCache>
                <c:ptCount val="1"/>
                <c:pt idx="0">
                  <c:v>Cummulative Counts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Counts!$B$24:$AE$24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Counts!$B$26:$AE$26</c:f>
              <c:numCache>
                <c:formatCode>#,##0</c:formatCode>
                <c:ptCount val="30"/>
                <c:pt idx="0">
                  <c:v>88148</c:v>
                </c:pt>
                <c:pt idx="1">
                  <c:v>234480</c:v>
                </c:pt>
                <c:pt idx="2">
                  <c:v>389684</c:v>
                </c:pt>
                <c:pt idx="3">
                  <c:v>561681</c:v>
                </c:pt>
                <c:pt idx="4">
                  <c:v>777834</c:v>
                </c:pt>
                <c:pt idx="5">
                  <c:v>900187</c:v>
                </c:pt>
                <c:pt idx="6">
                  <c:v>1029793</c:v>
                </c:pt>
                <c:pt idx="7">
                  <c:v>1440407</c:v>
                </c:pt>
                <c:pt idx="8">
                  <c:v>1943433</c:v>
                </c:pt>
                <c:pt idx="9">
                  <c:v>2602421</c:v>
                </c:pt>
                <c:pt idx="10">
                  <c:v>24055995</c:v>
                </c:pt>
                <c:pt idx="11">
                  <c:v>68788906</c:v>
                </c:pt>
                <c:pt idx="12">
                  <c:v>119464030</c:v>
                </c:pt>
                <c:pt idx="13">
                  <c:v>172286113</c:v>
                </c:pt>
                <c:pt idx="14">
                  <c:v>232248187</c:v>
                </c:pt>
                <c:pt idx="15">
                  <c:v>281444367</c:v>
                </c:pt>
                <c:pt idx="16">
                  <c:v>328107312</c:v>
                </c:pt>
                <c:pt idx="17">
                  <c:v>383053560</c:v>
                </c:pt>
                <c:pt idx="18">
                  <c:v>448371908</c:v>
                </c:pt>
                <c:pt idx="19">
                  <c:v>533859382</c:v>
                </c:pt>
                <c:pt idx="20">
                  <c:v>614118073</c:v>
                </c:pt>
                <c:pt idx="21">
                  <c:v>686761867</c:v>
                </c:pt>
                <c:pt idx="22">
                  <c:v>740977870</c:v>
                </c:pt>
                <c:pt idx="23">
                  <c:v>813454375</c:v>
                </c:pt>
                <c:pt idx="24">
                  <c:v>866550057</c:v>
                </c:pt>
                <c:pt idx="25">
                  <c:v>968280344</c:v>
                </c:pt>
                <c:pt idx="26">
                  <c:v>1125831555</c:v>
                </c:pt>
                <c:pt idx="27">
                  <c:v>1337605523</c:v>
                </c:pt>
                <c:pt idx="28">
                  <c:v>1540955539</c:v>
                </c:pt>
                <c:pt idx="29">
                  <c:v>1692279274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4-4D76-8B20-B654D0C49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8336"/>
        <c:axId val="158981216"/>
      </c:lineChart>
      <c:catAx>
        <c:axId val="153550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05600"/>
        <c:crosses val="autoZero"/>
        <c:auto val="1"/>
        <c:lblAlgn val="ctr"/>
        <c:lblOffset val="100"/>
        <c:noMultiLvlLbl val="0"/>
      </c:catAx>
      <c:valAx>
        <c:axId val="1232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0384"/>
        <c:crosses val="autoZero"/>
        <c:crossBetween val="between"/>
      </c:valAx>
      <c:valAx>
        <c:axId val="15898121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78336"/>
        <c:crosses val="max"/>
        <c:crossBetween val="between"/>
      </c:valAx>
      <c:catAx>
        <c:axId val="15897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981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28457272397299"/>
          <c:y val="0.90467649438557018"/>
          <c:w val="0.11071545526799326"/>
          <c:h val="6.2937494200026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190499</xdr:rowOff>
    </xdr:from>
    <xdr:to>
      <xdr:col>20</xdr:col>
      <xdr:colOff>323850</xdr:colOff>
      <xdr:row>40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D176C7-D784-45F1-8EF4-2DCF3546A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DDAB-BB57-4915-A355-C8BDDA65C175}">
  <dimension ref="A1:AH26"/>
  <sheetViews>
    <sheetView workbookViewId="0">
      <pane xSplit="1" topLeftCell="B1" activePane="topRight" state="frozen"/>
      <selection pane="topRight" activeCell="E33" sqref="E33"/>
    </sheetView>
  </sheetViews>
  <sheetFormatPr defaultRowHeight="15" x14ac:dyDescent="0.25"/>
  <cols>
    <col min="1" max="1" width="24.42578125" bestFit="1" customWidth="1"/>
    <col min="2" max="2" width="9.28515625" bestFit="1" customWidth="1"/>
    <col min="3" max="3" width="11.140625" bestFit="1" customWidth="1"/>
    <col min="4" max="11" width="9.28515625" bestFit="1" customWidth="1"/>
    <col min="12" max="13" width="10.140625" bestFit="1" customWidth="1"/>
    <col min="14" max="27" width="11.140625" bestFit="1" customWidth="1"/>
    <col min="28" max="31" width="12.7109375" bestFit="1" customWidth="1"/>
    <col min="34" max="34" width="18.85546875" customWidth="1"/>
  </cols>
  <sheetData>
    <row r="1" spans="1:34" ht="36" customHeight="1" x14ac:dyDescent="0.25">
      <c r="A1" s="6" t="s">
        <v>21</v>
      </c>
    </row>
    <row r="2" spans="1:34" x14ac:dyDescent="0.25">
      <c r="B2" s="1">
        <v>1995</v>
      </c>
      <c r="C2" s="1">
        <f>B2+1</f>
        <v>1996</v>
      </c>
      <c r="D2" s="1">
        <f t="shared" ref="D2:AG2" si="0">C2+1</f>
        <v>1997</v>
      </c>
      <c r="E2" s="1">
        <f t="shared" si="0"/>
        <v>1998</v>
      </c>
      <c r="F2" s="1">
        <f t="shared" si="0"/>
        <v>1999</v>
      </c>
      <c r="G2" s="1">
        <f t="shared" si="0"/>
        <v>2000</v>
      </c>
      <c r="H2" s="1">
        <f t="shared" si="0"/>
        <v>2001</v>
      </c>
      <c r="I2" s="1">
        <f t="shared" si="0"/>
        <v>2002</v>
      </c>
      <c r="J2" s="1">
        <f t="shared" si="0"/>
        <v>2003</v>
      </c>
      <c r="K2" s="1">
        <f t="shared" si="0"/>
        <v>2004</v>
      </c>
      <c r="L2" s="1">
        <f t="shared" si="0"/>
        <v>2005</v>
      </c>
      <c r="M2" s="1">
        <f t="shared" si="0"/>
        <v>2006</v>
      </c>
      <c r="N2" s="1">
        <f t="shared" si="0"/>
        <v>2007</v>
      </c>
      <c r="O2" s="1">
        <f t="shared" si="0"/>
        <v>2008</v>
      </c>
      <c r="P2" s="1">
        <f t="shared" si="0"/>
        <v>2009</v>
      </c>
      <c r="Q2" s="1">
        <f t="shared" si="0"/>
        <v>2010</v>
      </c>
      <c r="R2" s="1">
        <f t="shared" si="0"/>
        <v>2011</v>
      </c>
      <c r="S2" s="1">
        <f t="shared" si="0"/>
        <v>2012</v>
      </c>
      <c r="T2" s="1">
        <f t="shared" si="0"/>
        <v>2013</v>
      </c>
      <c r="U2" s="1">
        <f t="shared" si="0"/>
        <v>2014</v>
      </c>
      <c r="V2" s="1">
        <f t="shared" si="0"/>
        <v>2015</v>
      </c>
      <c r="W2" s="1">
        <f t="shared" si="0"/>
        <v>2016</v>
      </c>
      <c r="X2" s="1">
        <f t="shared" si="0"/>
        <v>2017</v>
      </c>
      <c r="Y2" s="1">
        <f t="shared" si="0"/>
        <v>2018</v>
      </c>
      <c r="Z2" s="1">
        <f t="shared" si="0"/>
        <v>2019</v>
      </c>
      <c r="AA2" s="1">
        <f t="shared" si="0"/>
        <v>2020</v>
      </c>
      <c r="AB2" s="1">
        <f t="shared" si="0"/>
        <v>2021</v>
      </c>
      <c r="AC2" s="1">
        <f t="shared" si="0"/>
        <v>2022</v>
      </c>
      <c r="AD2" s="1">
        <f t="shared" si="0"/>
        <v>2023</v>
      </c>
      <c r="AE2" s="1">
        <f t="shared" si="0"/>
        <v>2024</v>
      </c>
      <c r="AF2">
        <f t="shared" si="0"/>
        <v>2025</v>
      </c>
      <c r="AG2">
        <f t="shared" si="0"/>
        <v>2026</v>
      </c>
      <c r="AH2" s="3" t="s">
        <v>20</v>
      </c>
    </row>
    <row r="3" spans="1:34" x14ac:dyDescent="0.25">
      <c r="A3" s="1" t="s">
        <v>13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962</v>
      </c>
      <c r="I3" s="2">
        <v>35142</v>
      </c>
      <c r="J3" s="2">
        <v>54428</v>
      </c>
      <c r="K3" s="2">
        <v>103917</v>
      </c>
      <c r="L3" s="2">
        <v>110651</v>
      </c>
      <c r="M3" s="2">
        <v>90400</v>
      </c>
      <c r="N3" s="2">
        <v>124770</v>
      </c>
      <c r="O3" s="2">
        <v>687750</v>
      </c>
      <c r="P3" s="2">
        <v>1670367</v>
      </c>
      <c r="Q3" s="2">
        <v>1659885</v>
      </c>
      <c r="R3" s="2">
        <v>1270870</v>
      </c>
      <c r="S3" s="2">
        <v>1767939</v>
      </c>
      <c r="T3" s="2">
        <v>2360344</v>
      </c>
      <c r="U3" s="2">
        <v>4230739</v>
      </c>
      <c r="V3" s="2">
        <v>3245816</v>
      </c>
      <c r="W3" s="2">
        <v>3765996</v>
      </c>
      <c r="X3" s="2">
        <v>3751101</v>
      </c>
      <c r="Y3" s="2">
        <v>3426682</v>
      </c>
      <c r="Z3" s="2">
        <v>2700796</v>
      </c>
      <c r="AA3" s="2">
        <v>2405326</v>
      </c>
      <c r="AB3" s="2">
        <v>2260313</v>
      </c>
      <c r="AC3" s="2">
        <v>1911957</v>
      </c>
      <c r="AD3" s="2">
        <v>1687738</v>
      </c>
      <c r="AE3" s="2">
        <v>2059069</v>
      </c>
      <c r="AH3" s="4">
        <f>SUM(B3:AG3)</f>
        <v>41382958</v>
      </c>
    </row>
    <row r="4" spans="1:34" x14ac:dyDescent="0.25">
      <c r="A4" s="1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14641</v>
      </c>
      <c r="AC4" s="2">
        <v>65075</v>
      </c>
      <c r="AD4" s="2">
        <v>77421</v>
      </c>
      <c r="AE4" s="2">
        <v>66981</v>
      </c>
      <c r="AH4" s="4">
        <f t="shared" ref="AH4:AH25" si="1">SUM(B4:AG4)</f>
        <v>224118</v>
      </c>
    </row>
    <row r="5" spans="1:34" x14ac:dyDescent="0.25">
      <c r="A5" s="1" t="s">
        <v>12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962</v>
      </c>
      <c r="I5" s="2">
        <v>35142</v>
      </c>
      <c r="J5" s="2">
        <v>54428</v>
      </c>
      <c r="K5" s="2">
        <v>91266</v>
      </c>
      <c r="L5" s="2">
        <v>100046</v>
      </c>
      <c r="M5" s="2">
        <v>96090</v>
      </c>
      <c r="N5" s="2">
        <v>132742</v>
      </c>
      <c r="O5" s="2">
        <v>897156</v>
      </c>
      <c r="P5" s="2">
        <v>2472182</v>
      </c>
      <c r="Q5" s="2">
        <v>2391881</v>
      </c>
      <c r="R5" s="2">
        <v>1364460</v>
      </c>
      <c r="S5" s="2">
        <v>2215462</v>
      </c>
      <c r="T5" s="2">
        <v>2225754</v>
      </c>
      <c r="U5" s="2">
        <v>3683876</v>
      </c>
      <c r="V5" s="2">
        <v>3058302</v>
      </c>
      <c r="W5" s="2">
        <v>3289222</v>
      </c>
      <c r="X5" s="2">
        <v>3139120</v>
      </c>
      <c r="Y5" s="2">
        <v>2895149</v>
      </c>
      <c r="Z5" s="2">
        <v>2267010</v>
      </c>
      <c r="AA5" s="2">
        <v>1976236</v>
      </c>
      <c r="AB5" s="2">
        <v>1907852</v>
      </c>
      <c r="AC5" s="2">
        <v>1536472</v>
      </c>
      <c r="AD5" s="2">
        <v>1382116</v>
      </c>
      <c r="AE5" s="2">
        <v>1663151</v>
      </c>
      <c r="AH5" s="4">
        <f t="shared" si="1"/>
        <v>38876077</v>
      </c>
    </row>
    <row r="6" spans="1:34" x14ac:dyDescent="0.25">
      <c r="A6" s="1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v>14641</v>
      </c>
      <c r="AC6" s="2">
        <v>65075</v>
      </c>
      <c r="AD6" s="2">
        <v>77421</v>
      </c>
      <c r="AE6" s="2">
        <v>66981</v>
      </c>
      <c r="AH6" s="4">
        <f t="shared" si="1"/>
        <v>224118</v>
      </c>
    </row>
    <row r="7" spans="1:34" x14ac:dyDescent="0.25">
      <c r="A7" s="1" t="s">
        <v>0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39495</v>
      </c>
      <c r="P7" s="2">
        <v>40212</v>
      </c>
      <c r="Q7" s="2">
        <v>42630</v>
      </c>
      <c r="R7" s="2">
        <v>46334</v>
      </c>
      <c r="S7" s="2">
        <v>121844</v>
      </c>
      <c r="T7" s="2">
        <v>145812</v>
      </c>
      <c r="U7" s="2">
        <v>138335</v>
      </c>
      <c r="V7" s="2">
        <v>137522</v>
      </c>
      <c r="W7" s="2">
        <v>131047</v>
      </c>
      <c r="X7" s="2">
        <v>102640</v>
      </c>
      <c r="Y7" s="2">
        <v>92112</v>
      </c>
      <c r="Z7" s="2">
        <v>107202</v>
      </c>
      <c r="AA7" s="2">
        <v>102112</v>
      </c>
      <c r="AB7" s="2">
        <v>39496</v>
      </c>
      <c r="AC7" s="2">
        <v>27677</v>
      </c>
      <c r="AD7" s="2">
        <v>38638</v>
      </c>
      <c r="AE7" s="2">
        <v>23404</v>
      </c>
      <c r="AH7" s="4">
        <f t="shared" si="1"/>
        <v>1376512</v>
      </c>
    </row>
    <row r="8" spans="1:34" x14ac:dyDescent="0.25">
      <c r="A8" s="1" t="s">
        <v>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4875</v>
      </c>
      <c r="M8" s="2">
        <v>1125</v>
      </c>
      <c r="N8" s="2">
        <v>8848</v>
      </c>
      <c r="O8" s="2">
        <v>450187</v>
      </c>
      <c r="P8" s="2">
        <v>1529663</v>
      </c>
      <c r="Q8" s="2">
        <v>1452024</v>
      </c>
      <c r="R8" s="2">
        <v>575432</v>
      </c>
      <c r="S8" s="2">
        <v>1166828</v>
      </c>
      <c r="T8" s="2">
        <v>780372</v>
      </c>
      <c r="U8" s="2">
        <v>145347</v>
      </c>
      <c r="V8" s="2">
        <v>820440</v>
      </c>
      <c r="W8" s="2">
        <v>669254</v>
      </c>
      <c r="X8" s="2">
        <v>99419</v>
      </c>
      <c r="Y8" s="2">
        <v>20904</v>
      </c>
      <c r="Z8" s="2">
        <v>4765</v>
      </c>
      <c r="AA8" s="2">
        <v>0</v>
      </c>
      <c r="AB8" s="2">
        <v>3705</v>
      </c>
      <c r="AC8" s="2">
        <v>4101</v>
      </c>
      <c r="AD8" s="2">
        <v>0</v>
      </c>
      <c r="AE8" s="2">
        <v>0</v>
      </c>
      <c r="AH8" s="4">
        <f t="shared" si="1"/>
        <v>7737289</v>
      </c>
    </row>
    <row r="9" spans="1:34" x14ac:dyDescent="0.25">
      <c r="A9" s="1" t="s">
        <v>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126417</v>
      </c>
      <c r="P9" s="2">
        <v>135714</v>
      </c>
      <c r="Q9" s="2">
        <v>126420</v>
      </c>
      <c r="R9" s="2">
        <v>176078</v>
      </c>
      <c r="S9" s="2">
        <v>280828</v>
      </c>
      <c r="T9" s="2">
        <v>308124</v>
      </c>
      <c r="U9" s="2">
        <v>355482</v>
      </c>
      <c r="V9" s="2">
        <v>356402</v>
      </c>
      <c r="W9" s="2">
        <v>418671</v>
      </c>
      <c r="X9" s="2">
        <v>314056</v>
      </c>
      <c r="Y9" s="2">
        <v>187798</v>
      </c>
      <c r="Z9" s="2">
        <v>203691</v>
      </c>
      <c r="AA9" s="2">
        <v>193598</v>
      </c>
      <c r="AB9" s="2">
        <v>166893</v>
      </c>
      <c r="AC9" s="2">
        <v>182773</v>
      </c>
      <c r="AD9" s="2">
        <v>203078</v>
      </c>
      <c r="AE9" s="2">
        <v>171430</v>
      </c>
      <c r="AH9" s="4">
        <f t="shared" si="1"/>
        <v>3907453</v>
      </c>
    </row>
    <row r="10" spans="1:34" x14ac:dyDescent="0.25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25957</v>
      </c>
      <c r="M10" s="2">
        <v>8873</v>
      </c>
      <c r="N10" s="2">
        <v>30663</v>
      </c>
      <c r="O10" s="2">
        <v>294080</v>
      </c>
      <c r="P10" s="2">
        <v>534572</v>
      </c>
      <c r="Q10" s="2">
        <v>422526</v>
      </c>
      <c r="R10" s="2">
        <v>584496</v>
      </c>
      <c r="S10" s="2">
        <v>749854</v>
      </c>
      <c r="T10" s="2">
        <v>587516</v>
      </c>
      <c r="U10" s="2">
        <v>769119</v>
      </c>
      <c r="V10" s="2">
        <v>848052</v>
      </c>
      <c r="W10" s="2">
        <v>798140</v>
      </c>
      <c r="X10" s="2">
        <v>616607</v>
      </c>
      <c r="Y10" s="2">
        <v>585982</v>
      </c>
      <c r="Z10" s="2">
        <v>553701</v>
      </c>
      <c r="AA10" s="2">
        <v>504258</v>
      </c>
      <c r="AB10" s="2">
        <v>1399195</v>
      </c>
      <c r="AC10" s="2">
        <v>1932949</v>
      </c>
      <c r="AD10" s="2">
        <v>1307783</v>
      </c>
      <c r="AE10" s="2">
        <v>286945</v>
      </c>
      <c r="AH10" s="4">
        <f t="shared" si="1"/>
        <v>12841268</v>
      </c>
    </row>
    <row r="11" spans="1:34" x14ac:dyDescent="0.25">
      <c r="A11" s="1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1592670</v>
      </c>
      <c r="AB11" s="2">
        <v>1349280</v>
      </c>
      <c r="AC11" s="2">
        <v>1765824</v>
      </c>
      <c r="AD11" s="2">
        <v>1879110</v>
      </c>
      <c r="AE11" s="2">
        <v>2002191</v>
      </c>
      <c r="AH11" s="4">
        <f t="shared" si="1"/>
        <v>8589075</v>
      </c>
    </row>
    <row r="12" spans="1:34" x14ac:dyDescent="0.25">
      <c r="A12" s="1" t="s">
        <v>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962</v>
      </c>
      <c r="I12" s="2">
        <v>70284</v>
      </c>
      <c r="J12" s="2">
        <v>108856</v>
      </c>
      <c r="K12" s="2">
        <v>98235</v>
      </c>
      <c r="L12" s="2">
        <v>119819</v>
      </c>
      <c r="M12" s="2">
        <v>97742</v>
      </c>
      <c r="N12" s="2">
        <v>138749</v>
      </c>
      <c r="O12" s="2">
        <v>633807</v>
      </c>
      <c r="P12" s="2">
        <v>1677617</v>
      </c>
      <c r="Q12" s="2">
        <v>1587321</v>
      </c>
      <c r="R12" s="2">
        <v>769084</v>
      </c>
      <c r="S12" s="2">
        <v>1460779</v>
      </c>
      <c r="T12" s="2">
        <v>1021893</v>
      </c>
      <c r="U12" s="2">
        <v>888950</v>
      </c>
      <c r="V12" s="2">
        <v>1569020</v>
      </c>
      <c r="W12" s="2">
        <v>1376925</v>
      </c>
      <c r="X12" s="2">
        <v>746792</v>
      </c>
      <c r="Y12" s="2">
        <v>519425</v>
      </c>
      <c r="Z12" s="2">
        <v>304958</v>
      </c>
      <c r="AA12" s="2">
        <v>219703</v>
      </c>
      <c r="AB12" s="2">
        <v>119965</v>
      </c>
      <c r="AC12" s="2">
        <v>121126</v>
      </c>
      <c r="AD12" s="2">
        <v>174285</v>
      </c>
      <c r="AE12" s="2">
        <v>155085</v>
      </c>
      <c r="AH12" s="4">
        <f t="shared" si="1"/>
        <v>13981382</v>
      </c>
    </row>
    <row r="13" spans="1:34" x14ac:dyDescent="0.25">
      <c r="A13" s="1" t="s">
        <v>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43787</v>
      </c>
      <c r="P13" s="2">
        <v>55870</v>
      </c>
      <c r="Q13" s="2">
        <v>54234</v>
      </c>
      <c r="R13" s="2">
        <v>79598</v>
      </c>
      <c r="S13" s="2">
        <v>150265</v>
      </c>
      <c r="T13" s="2">
        <v>197466</v>
      </c>
      <c r="U13" s="2">
        <v>247878</v>
      </c>
      <c r="V13" s="2">
        <v>237567</v>
      </c>
      <c r="W13" s="2">
        <v>198197</v>
      </c>
      <c r="X13" s="2">
        <v>153001</v>
      </c>
      <c r="Y13" s="2">
        <v>55471</v>
      </c>
      <c r="Z13" s="2">
        <v>65036</v>
      </c>
      <c r="AA13" s="2">
        <v>64166</v>
      </c>
      <c r="AB13" s="2">
        <v>83476</v>
      </c>
      <c r="AC13" s="2">
        <v>95726</v>
      </c>
      <c r="AD13" s="2">
        <v>104726</v>
      </c>
      <c r="AE13" s="2">
        <v>104006</v>
      </c>
      <c r="AH13" s="4">
        <f t="shared" si="1"/>
        <v>1990470</v>
      </c>
    </row>
    <row r="14" spans="1:34" x14ac:dyDescent="0.25">
      <c r="A14" s="1" t="s">
        <v>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623465</v>
      </c>
      <c r="P14" s="2">
        <v>783345</v>
      </c>
      <c r="Q14" s="2">
        <v>685712</v>
      </c>
      <c r="R14" s="2">
        <v>626664</v>
      </c>
      <c r="S14" s="2">
        <v>638401</v>
      </c>
      <c r="T14" s="2">
        <v>645409</v>
      </c>
      <c r="U14" s="2">
        <v>2884313</v>
      </c>
      <c r="V14" s="2">
        <v>1479229</v>
      </c>
      <c r="W14" s="2">
        <v>1911037</v>
      </c>
      <c r="X14" s="2">
        <v>1824274</v>
      </c>
      <c r="Y14" s="2">
        <v>1693164</v>
      </c>
      <c r="Z14" s="2">
        <v>1418318</v>
      </c>
      <c r="AA14" s="2">
        <v>1675575</v>
      </c>
      <c r="AB14" s="2">
        <v>1801600</v>
      </c>
      <c r="AC14" s="2">
        <v>1355792</v>
      </c>
      <c r="AD14" s="2">
        <v>1084661</v>
      </c>
      <c r="AE14" s="2">
        <v>1553717</v>
      </c>
      <c r="AH14" s="4">
        <f t="shared" si="1"/>
        <v>22684676</v>
      </c>
    </row>
    <row r="15" spans="1:34" x14ac:dyDescent="0.25">
      <c r="A15" s="1" t="s">
        <v>6</v>
      </c>
      <c r="B15" s="2">
        <v>44074</v>
      </c>
      <c r="C15" s="2">
        <v>73166</v>
      </c>
      <c r="D15" s="2">
        <v>77602</v>
      </c>
      <c r="E15" s="2">
        <v>88707</v>
      </c>
      <c r="F15" s="2">
        <v>115388</v>
      </c>
      <c r="G15" s="2">
        <v>62248</v>
      </c>
      <c r="H15" s="2">
        <v>62879</v>
      </c>
      <c r="I15" s="2">
        <v>117452</v>
      </c>
      <c r="J15" s="2">
        <v>115443</v>
      </c>
      <c r="K15" s="2">
        <v>135997</v>
      </c>
      <c r="L15" s="2">
        <v>147095</v>
      </c>
      <c r="M15" s="2">
        <v>145524</v>
      </c>
      <c r="N15" s="2">
        <v>155178</v>
      </c>
      <c r="O15" s="2">
        <v>637058</v>
      </c>
      <c r="P15" s="2">
        <v>1430143</v>
      </c>
      <c r="Q15" s="2">
        <v>1258662</v>
      </c>
      <c r="R15" s="2">
        <v>933281</v>
      </c>
      <c r="S15" s="2">
        <v>1207262</v>
      </c>
      <c r="T15" s="2">
        <v>1382111</v>
      </c>
      <c r="U15" s="2">
        <v>2433695</v>
      </c>
      <c r="V15" s="2">
        <v>2138362</v>
      </c>
      <c r="W15" s="2">
        <v>2437746</v>
      </c>
      <c r="X15" s="2">
        <v>2022133</v>
      </c>
      <c r="Y15" s="2">
        <v>1958536</v>
      </c>
      <c r="Z15" s="2">
        <v>1730450</v>
      </c>
      <c r="AA15" s="2">
        <v>1276569</v>
      </c>
      <c r="AB15" s="2">
        <v>2132949</v>
      </c>
      <c r="AC15" s="2">
        <v>2532013</v>
      </c>
      <c r="AD15" s="2">
        <v>2300420</v>
      </c>
      <c r="AE15" s="2">
        <v>2453832</v>
      </c>
      <c r="AH15" s="4">
        <f t="shared" si="1"/>
        <v>31605975</v>
      </c>
    </row>
    <row r="16" spans="1:34" x14ac:dyDescent="0.25">
      <c r="A16" s="1" t="s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1592670</v>
      </c>
      <c r="AB16" s="2">
        <v>1369391</v>
      </c>
      <c r="AC16" s="2">
        <v>1865192</v>
      </c>
      <c r="AD16" s="2">
        <v>2205915</v>
      </c>
      <c r="AE16" s="2">
        <v>2466409</v>
      </c>
      <c r="AH16" s="4">
        <f t="shared" si="1"/>
        <v>9499577</v>
      </c>
    </row>
    <row r="17" spans="1:34" x14ac:dyDescent="0.25">
      <c r="A17" s="1" t="s">
        <v>16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31476</v>
      </c>
      <c r="AC17" s="2">
        <v>89297</v>
      </c>
      <c r="AD17" s="2">
        <v>105097</v>
      </c>
      <c r="AE17" s="2">
        <v>53223</v>
      </c>
      <c r="AH17" s="4">
        <f t="shared" si="1"/>
        <v>279093</v>
      </c>
    </row>
    <row r="18" spans="1:34" x14ac:dyDescent="0.25">
      <c r="A18" s="1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14641</v>
      </c>
      <c r="AC18" s="2">
        <v>65075</v>
      </c>
      <c r="AD18" s="2">
        <v>77421</v>
      </c>
      <c r="AE18" s="2">
        <v>66981</v>
      </c>
      <c r="AH18" s="4">
        <f t="shared" si="1"/>
        <v>224118</v>
      </c>
    </row>
    <row r="19" spans="1:34" x14ac:dyDescent="0.25">
      <c r="A19" s="1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962</v>
      </c>
      <c r="I19" s="2">
        <v>35142</v>
      </c>
      <c r="J19" s="2">
        <v>54428</v>
      </c>
      <c r="K19" s="2">
        <v>111394</v>
      </c>
      <c r="L19" s="2">
        <v>119941</v>
      </c>
      <c r="M19" s="2">
        <v>103962</v>
      </c>
      <c r="N19" s="2">
        <v>143180</v>
      </c>
      <c r="O19" s="2">
        <v>660496</v>
      </c>
      <c r="P19" s="2">
        <v>1851428</v>
      </c>
      <c r="Q19" s="2">
        <v>1856913</v>
      </c>
      <c r="R19" s="2">
        <v>1098540</v>
      </c>
      <c r="S19" s="2">
        <v>1968993</v>
      </c>
      <c r="T19" s="2">
        <v>2729376</v>
      </c>
      <c r="U19" s="2">
        <v>2720555</v>
      </c>
      <c r="V19" s="2">
        <v>3060283</v>
      </c>
      <c r="W19" s="2">
        <v>2795081</v>
      </c>
      <c r="X19" s="2">
        <v>2216560</v>
      </c>
      <c r="Y19" s="2">
        <v>2210659</v>
      </c>
      <c r="Z19" s="2">
        <v>1740348</v>
      </c>
      <c r="AA19" s="2">
        <v>1247702</v>
      </c>
      <c r="AB19" s="2">
        <v>941021</v>
      </c>
      <c r="AC19" s="2">
        <v>853746</v>
      </c>
      <c r="AD19" s="2">
        <v>752974</v>
      </c>
      <c r="AE19" s="2">
        <v>693379</v>
      </c>
      <c r="AH19" s="4">
        <f t="shared" si="1"/>
        <v>29967063</v>
      </c>
    </row>
    <row r="20" spans="1:34" x14ac:dyDescent="0.25">
      <c r="A20" s="1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v>29282</v>
      </c>
      <c r="AC20" s="2">
        <v>109961</v>
      </c>
      <c r="AD20" s="2">
        <v>129161</v>
      </c>
      <c r="AE20" s="2">
        <v>115269</v>
      </c>
      <c r="AH20" s="4">
        <f t="shared" si="1"/>
        <v>383673</v>
      </c>
    </row>
    <row r="21" spans="1:34" x14ac:dyDescent="0.25">
      <c r="A21" s="1" t="s">
        <v>7</v>
      </c>
      <c r="B21" s="2">
        <v>44074</v>
      </c>
      <c r="C21" s="2">
        <v>73166</v>
      </c>
      <c r="D21" s="2">
        <v>77602</v>
      </c>
      <c r="E21" s="2">
        <v>83290</v>
      </c>
      <c r="F21" s="2">
        <v>100765</v>
      </c>
      <c r="G21" s="2">
        <v>60105</v>
      </c>
      <c r="H21" s="2">
        <v>62879</v>
      </c>
      <c r="I21" s="2">
        <v>117452</v>
      </c>
      <c r="J21" s="2">
        <v>115443</v>
      </c>
      <c r="K21" s="2">
        <v>118179</v>
      </c>
      <c r="L21" s="2">
        <v>20825190</v>
      </c>
      <c r="M21" s="2">
        <v>44189195</v>
      </c>
      <c r="N21" s="2">
        <v>49940994</v>
      </c>
      <c r="O21" s="2">
        <v>47728385</v>
      </c>
      <c r="P21" s="2">
        <v>47780961</v>
      </c>
      <c r="Q21" s="2">
        <v>37657972</v>
      </c>
      <c r="R21" s="2">
        <v>39138108</v>
      </c>
      <c r="S21" s="2">
        <v>43217793</v>
      </c>
      <c r="T21" s="2">
        <v>52934171</v>
      </c>
      <c r="U21" s="2">
        <v>66989185</v>
      </c>
      <c r="V21" s="2">
        <v>63307696</v>
      </c>
      <c r="W21" s="2">
        <v>54852478</v>
      </c>
      <c r="X21" s="2">
        <v>39230300</v>
      </c>
      <c r="Y21" s="2">
        <v>58830623</v>
      </c>
      <c r="Z21" s="2">
        <v>41999407</v>
      </c>
      <c r="AA21" s="2">
        <v>109679</v>
      </c>
      <c r="AB21" s="2">
        <v>62255111</v>
      </c>
      <c r="AC21" s="2">
        <v>95580249</v>
      </c>
      <c r="AD21" s="2">
        <v>67356166</v>
      </c>
      <c r="AE21" s="2">
        <v>1212822</v>
      </c>
      <c r="AH21" s="4">
        <f t="shared" si="1"/>
        <v>935989440</v>
      </c>
    </row>
    <row r="22" spans="1:34" x14ac:dyDescent="0.25">
      <c r="A22" s="1" t="s">
        <v>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88770023</v>
      </c>
      <c r="AB22" s="2">
        <v>81616283</v>
      </c>
      <c r="AC22" s="2">
        <v>101613888</v>
      </c>
      <c r="AD22" s="2">
        <v>122405885</v>
      </c>
      <c r="AE22" s="2">
        <v>136108860</v>
      </c>
      <c r="AH22" s="4">
        <f t="shared" si="1"/>
        <v>530514939</v>
      </c>
    </row>
    <row r="23" spans="1:34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H23" s="4"/>
    </row>
    <row r="24" spans="1:34" x14ac:dyDescent="0.25">
      <c r="B24" s="1">
        <v>1995</v>
      </c>
      <c r="C24" s="1">
        <f>B24+1</f>
        <v>1996</v>
      </c>
      <c r="D24" s="1">
        <f t="shared" ref="D24" si="2">C24+1</f>
        <v>1997</v>
      </c>
      <c r="E24" s="1">
        <f t="shared" ref="E24" si="3">D24+1</f>
        <v>1998</v>
      </c>
      <c r="F24" s="1">
        <f t="shared" ref="F24" si="4">E24+1</f>
        <v>1999</v>
      </c>
      <c r="G24" s="1">
        <f t="shared" ref="G24" si="5">F24+1</f>
        <v>2000</v>
      </c>
      <c r="H24" s="1">
        <f t="shared" ref="H24" si="6">G24+1</f>
        <v>2001</v>
      </c>
      <c r="I24" s="1">
        <f t="shared" ref="I24" si="7">H24+1</f>
        <v>2002</v>
      </c>
      <c r="J24" s="1">
        <f t="shared" ref="J24" si="8">I24+1</f>
        <v>2003</v>
      </c>
      <c r="K24" s="1">
        <f t="shared" ref="K24" si="9">J24+1</f>
        <v>2004</v>
      </c>
      <c r="L24" s="1">
        <f t="shared" ref="L24" si="10">K24+1</f>
        <v>2005</v>
      </c>
      <c r="M24" s="1">
        <f t="shared" ref="M24" si="11">L24+1</f>
        <v>2006</v>
      </c>
      <c r="N24" s="1">
        <f t="shared" ref="N24" si="12">M24+1</f>
        <v>2007</v>
      </c>
      <c r="O24" s="1">
        <f t="shared" ref="O24" si="13">N24+1</f>
        <v>2008</v>
      </c>
      <c r="P24" s="1">
        <f t="shared" ref="P24" si="14">O24+1</f>
        <v>2009</v>
      </c>
      <c r="Q24" s="1">
        <f t="shared" ref="Q24" si="15">P24+1</f>
        <v>2010</v>
      </c>
      <c r="R24" s="1">
        <f t="shared" ref="R24" si="16">Q24+1</f>
        <v>2011</v>
      </c>
      <c r="S24" s="1">
        <f t="shared" ref="S24" si="17">R24+1</f>
        <v>2012</v>
      </c>
      <c r="T24" s="1">
        <f t="shared" ref="T24" si="18">S24+1</f>
        <v>2013</v>
      </c>
      <c r="U24" s="1">
        <f t="shared" ref="U24" si="19">T24+1</f>
        <v>2014</v>
      </c>
      <c r="V24" s="1">
        <f t="shared" ref="V24" si="20">U24+1</f>
        <v>2015</v>
      </c>
      <c r="W24" s="1">
        <f t="shared" ref="W24" si="21">V24+1</f>
        <v>2016</v>
      </c>
      <c r="X24" s="1">
        <f t="shared" ref="X24" si="22">W24+1</f>
        <v>2017</v>
      </c>
      <c r="Y24" s="1">
        <f t="shared" ref="Y24" si="23">X24+1</f>
        <v>2018</v>
      </c>
      <c r="Z24" s="1">
        <f t="shared" ref="Z24" si="24">Y24+1</f>
        <v>2019</v>
      </c>
      <c r="AA24" s="1">
        <f t="shared" ref="AA24" si="25">Z24+1</f>
        <v>2020</v>
      </c>
      <c r="AB24" s="1">
        <f t="shared" ref="AB24" si="26">AA24+1</f>
        <v>2021</v>
      </c>
      <c r="AC24" s="1">
        <f t="shared" ref="AC24" si="27">AB24+1</f>
        <v>2022</v>
      </c>
      <c r="AD24" s="1">
        <f t="shared" ref="AD24" si="28">AC24+1</f>
        <v>2023</v>
      </c>
      <c r="AE24" s="1">
        <f t="shared" ref="AE24" si="29">AD24+1</f>
        <v>2024</v>
      </c>
      <c r="AF24">
        <f t="shared" ref="AF24" si="30">AE24+1</f>
        <v>2025</v>
      </c>
      <c r="AG24">
        <f t="shared" ref="AG24" si="31">AF24+1</f>
        <v>2026</v>
      </c>
      <c r="AH24" s="3" t="s">
        <v>20</v>
      </c>
    </row>
    <row r="25" spans="1:34" ht="19.5" thickBot="1" x14ac:dyDescent="0.35">
      <c r="A25" s="1" t="s">
        <v>22</v>
      </c>
      <c r="B25" s="2">
        <f t="shared" ref="B25:AE25" si="32">SUM(B3:B22)</f>
        <v>88148</v>
      </c>
      <c r="C25" s="2">
        <f t="shared" si="32"/>
        <v>146332</v>
      </c>
      <c r="D25" s="2">
        <f t="shared" si="32"/>
        <v>155204</v>
      </c>
      <c r="E25" s="2">
        <f t="shared" si="32"/>
        <v>171997</v>
      </c>
      <c r="F25" s="2">
        <f t="shared" si="32"/>
        <v>216153</v>
      </c>
      <c r="G25" s="2">
        <f t="shared" si="32"/>
        <v>122353</v>
      </c>
      <c r="H25" s="2">
        <f t="shared" si="32"/>
        <v>129606</v>
      </c>
      <c r="I25" s="2">
        <f t="shared" si="32"/>
        <v>410614</v>
      </c>
      <c r="J25" s="2">
        <f t="shared" si="32"/>
        <v>503026</v>
      </c>
      <c r="K25" s="2">
        <f t="shared" si="32"/>
        <v>658988</v>
      </c>
      <c r="L25" s="2">
        <f t="shared" si="32"/>
        <v>21453574</v>
      </c>
      <c r="M25" s="2">
        <f t="shared" si="32"/>
        <v>44732911</v>
      </c>
      <c r="N25" s="2">
        <f t="shared" si="32"/>
        <v>50675124</v>
      </c>
      <c r="O25" s="2">
        <f t="shared" si="32"/>
        <v>52822083</v>
      </c>
      <c r="P25" s="2">
        <f t="shared" si="32"/>
        <v>59962074</v>
      </c>
      <c r="Q25" s="2">
        <f t="shared" si="32"/>
        <v>49196180</v>
      </c>
      <c r="R25" s="2">
        <f t="shared" si="32"/>
        <v>46662945</v>
      </c>
      <c r="S25" s="2">
        <f t="shared" si="32"/>
        <v>54946248</v>
      </c>
      <c r="T25" s="2">
        <f t="shared" si="32"/>
        <v>65318348</v>
      </c>
      <c r="U25" s="2">
        <f t="shared" si="32"/>
        <v>85487474</v>
      </c>
      <c r="V25" s="2">
        <f t="shared" si="32"/>
        <v>80258691</v>
      </c>
      <c r="W25" s="2">
        <f t="shared" si="32"/>
        <v>72643794</v>
      </c>
      <c r="X25" s="2">
        <f t="shared" si="32"/>
        <v>54216003</v>
      </c>
      <c r="Y25" s="2">
        <f t="shared" si="32"/>
        <v>72476505</v>
      </c>
      <c r="Z25" s="2">
        <f t="shared" si="32"/>
        <v>53095682</v>
      </c>
      <c r="AA25" s="2">
        <f t="shared" si="32"/>
        <v>101730287</v>
      </c>
      <c r="AB25" s="2">
        <f t="shared" si="32"/>
        <v>157551211</v>
      </c>
      <c r="AC25" s="2">
        <f t="shared" si="32"/>
        <v>211773968</v>
      </c>
      <c r="AD25" s="2">
        <f t="shared" si="32"/>
        <v>203350016</v>
      </c>
      <c r="AE25" s="2">
        <f t="shared" si="32"/>
        <v>151323735</v>
      </c>
      <c r="AH25" s="5">
        <f t="shared" si="1"/>
        <v>1692279274</v>
      </c>
    </row>
    <row r="26" spans="1:34" ht="15.75" thickTop="1" x14ac:dyDescent="0.25">
      <c r="A26" s="1" t="s">
        <v>23</v>
      </c>
      <c r="B26" s="2">
        <f>B25</f>
        <v>88148</v>
      </c>
      <c r="C26" s="2">
        <f>C25+B26</f>
        <v>234480</v>
      </c>
      <c r="D26" s="2">
        <f t="shared" ref="D26:AE26" si="33">D25+C26</f>
        <v>389684</v>
      </c>
      <c r="E26" s="2">
        <f t="shared" si="33"/>
        <v>561681</v>
      </c>
      <c r="F26" s="2">
        <f t="shared" si="33"/>
        <v>777834</v>
      </c>
      <c r="G26" s="2">
        <f t="shared" si="33"/>
        <v>900187</v>
      </c>
      <c r="H26" s="2">
        <f t="shared" si="33"/>
        <v>1029793</v>
      </c>
      <c r="I26" s="2">
        <f t="shared" si="33"/>
        <v>1440407</v>
      </c>
      <c r="J26" s="2">
        <f t="shared" si="33"/>
        <v>1943433</v>
      </c>
      <c r="K26" s="2">
        <f t="shared" si="33"/>
        <v>2602421</v>
      </c>
      <c r="L26" s="2">
        <f t="shared" si="33"/>
        <v>24055995</v>
      </c>
      <c r="M26" s="2">
        <f t="shared" si="33"/>
        <v>68788906</v>
      </c>
      <c r="N26" s="2">
        <f t="shared" si="33"/>
        <v>119464030</v>
      </c>
      <c r="O26" s="2">
        <f t="shared" si="33"/>
        <v>172286113</v>
      </c>
      <c r="P26" s="2">
        <f t="shared" si="33"/>
        <v>232248187</v>
      </c>
      <c r="Q26" s="2">
        <f t="shared" si="33"/>
        <v>281444367</v>
      </c>
      <c r="R26" s="2">
        <f t="shared" si="33"/>
        <v>328107312</v>
      </c>
      <c r="S26" s="2">
        <f t="shared" si="33"/>
        <v>383053560</v>
      </c>
      <c r="T26" s="2">
        <f t="shared" si="33"/>
        <v>448371908</v>
      </c>
      <c r="U26" s="2">
        <f t="shared" si="33"/>
        <v>533859382</v>
      </c>
      <c r="V26" s="2">
        <f t="shared" si="33"/>
        <v>614118073</v>
      </c>
      <c r="W26" s="2">
        <f t="shared" si="33"/>
        <v>686761867</v>
      </c>
      <c r="X26" s="2">
        <f t="shared" si="33"/>
        <v>740977870</v>
      </c>
      <c r="Y26" s="2">
        <f t="shared" si="33"/>
        <v>813454375</v>
      </c>
      <c r="Z26" s="2">
        <f t="shared" si="33"/>
        <v>866550057</v>
      </c>
      <c r="AA26" s="2">
        <f t="shared" si="33"/>
        <v>968280344</v>
      </c>
      <c r="AB26" s="2">
        <f t="shared" si="33"/>
        <v>1125831555</v>
      </c>
      <c r="AC26" s="2">
        <f t="shared" si="33"/>
        <v>1337605523</v>
      </c>
      <c r="AD26" s="2">
        <f t="shared" si="33"/>
        <v>1540955539</v>
      </c>
      <c r="AE26" s="2">
        <f t="shared" si="33"/>
        <v>1692279274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43E6-1E6C-4D54-8AD4-2A784F49D257}">
  <dimension ref="A5:AE6"/>
  <sheetViews>
    <sheetView tabSelected="1" workbookViewId="0">
      <selection activeCell="Y8" sqref="Y8"/>
    </sheetView>
  </sheetViews>
  <sheetFormatPr defaultRowHeight="15" x14ac:dyDescent="0.25"/>
  <sheetData>
    <row r="5" spans="1:3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Plots</vt:lpstr>
    </vt:vector>
  </TitlesOfParts>
  <Company>TAMUCC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Jilla, Sandeep</dc:creator>
  <cp:lastModifiedBy>Gayanilo, Felimon</cp:lastModifiedBy>
  <dcterms:created xsi:type="dcterms:W3CDTF">2024-12-04T16:53:44Z</dcterms:created>
  <dcterms:modified xsi:type="dcterms:W3CDTF">2024-12-05T16:44:14Z</dcterms:modified>
</cp:coreProperties>
</file>